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<sst xmlns="http://schemas.openxmlformats.org/spreadsheetml/2006/main" count="10" uniqueCount="9">
  <si>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Volume</t>
  </si>
  <si>
    <t>Ketamine 100 mg/ml</t>
  </si>
  <si>
    <t>ML Dose</t>
  </si>
  <si>
    <t>ML Total</t>
  </si>
  <si>
    <t>Valium 5 mg/ml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</si>
  <si>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</si>
  <si>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Weight in Pounds (1 to 40 pounds)</t>
  </si>
  <si>
    <r>
      <t xml:space="preserve">        Ketamine/Valium IV </t>
    </r>
    <r>
      <rPr>
        <b/>
        <sz val="16"/>
        <rFont val="Arial"/>
        <family val="2"/>
      </rPr>
      <t>PrePropofol</t>
    </r>
    <r>
      <rPr>
        <b/>
        <sz val="16"/>
        <color indexed="10"/>
        <rFont val="Arial"/>
        <family val="2"/>
      </rPr>
      <t xml:space="preserve"> Protocol</t>
    </r>
  </si>
  <si>
    <r>
      <t xml:space="preserve">(0.25 mg/lb Ketamine + </t>
    </r>
    <r>
      <rPr>
        <b/>
        <sz val="12"/>
        <color indexed="14"/>
        <rFont val="Arial"/>
        <family val="2"/>
      </rPr>
      <t>0.05 mg/lb Diazepam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</si>
</sst>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E8" sqref="E8"/>
    </sheetView>
  </sheetViews>
  <sheetFormatPr defaultColWidth="9.140625" defaultRowHeight="12.75"/>
  <cols>
    <col min="1" max="1" width="16.00390625" style="10" customWidth="1"/>
    <col min="2" max="2" width="26.140625" style="18" customWidth="1"/>
    <col min="3" max="3" width="19.57421875" style="2" customWidth="1"/>
    <col min="4" max="4" width="17.28125" style="18" customWidth="1"/>
    <col min="5" max="16384" width="9.140625" style="4" customWidth="1"/>
  </cols>
  <sheetData>
    <row r="1" spans="1:4" s="3" customFormat="1" ht="20.25">
      <c r="A1" s="26" t="s">
        <v>7</v>
      </c>
      <c r="B1" s="27"/>
      <c r="C1" s="27"/>
      <c r="D1" s="28"/>
    </row>
    <row r="2" spans="1:4" s="19" customFormat="1" ht="15">
      <c r="A2" s="35"/>
      <c r="B2" s="36"/>
      <c r="C2" s="36"/>
      <c r="D2" s="37"/>
    </row>
    <row r="3" spans="1:4" ht="15">
      <c r="A3" s="23" t="s">
        <v>6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.75">
      <c r="A5" s="29" t="s">
        <v>8</v>
      </c>
      <c r="B5" s="30"/>
      <c r="C5" s="30"/>
      <c r="D5" s="31"/>
    </row>
    <row r="6" spans="1:4" s="6" customFormat="1" ht="15">
      <c r="A6" s="20"/>
      <c r="B6" s="21"/>
      <c r="C6" s="21"/>
      <c r="D6" s="22"/>
    </row>
    <row r="7" spans="1:4" s="13" customFormat="1" ht="15">
      <c r="A7" s="11" t="s">
        <v>5</v>
      </c>
      <c r="B7" s="14" t="s">
        <v>1</v>
      </c>
      <c r="C7" s="12" t="s">
        <v>4</v>
      </c>
      <c r="D7" s="14" t="s">
        <v>0</v>
      </c>
    </row>
    <row r="8" spans="1:4" s="5" customFormat="1" ht="12.75">
      <c r="A8" s="7"/>
      <c r="B8" s="15" t="s">
        <v>2</v>
      </c>
      <c r="C8" s="1" t="s">
        <v>2</v>
      </c>
      <c r="D8" s="15" t="s">
        <v>3</v>
      </c>
    </row>
    <row r="9" spans="1:4" s="6" customFormat="1" ht="15">
      <c r="A9" s="8">
        <v>1</v>
      </c>
      <c r="B9" s="16">
        <f>((A9)*0.25)/100</f>
        <v>0.0025</v>
      </c>
      <c r="C9" s="16">
        <f>(A9*0.05)/5</f>
        <v>0.01</v>
      </c>
      <c r="D9" s="16">
        <f>SUM(B9:C9)</f>
        <v>0.0125</v>
      </c>
    </row>
    <row r="10" spans="1:4" s="6" customFormat="1" ht="15">
      <c r="A10" s="9">
        <v>2</v>
      </c>
      <c r="B10" s="17">
        <f aca="true" t="shared" si="0" ref="B10:B48">((A10)*0.25)/100</f>
        <v>0.005</v>
      </c>
      <c r="C10" s="17">
        <f aca="true" t="shared" si="1" ref="C10:C48">(A10*0.05)/5</f>
        <v>0.02</v>
      </c>
      <c r="D10" s="17">
        <f aca="true" t="shared" si="2" ref="D10:D48">SUM(B10:C10)</f>
        <v>0.025</v>
      </c>
    </row>
    <row r="11" spans="1:4" s="6" customFormat="1" ht="15">
      <c r="A11" s="8">
        <v>3</v>
      </c>
      <c r="B11" s="16">
        <f t="shared" si="0"/>
        <v>0.0075</v>
      </c>
      <c r="C11" s="16">
        <f t="shared" si="1"/>
        <v>0.030000000000000006</v>
      </c>
      <c r="D11" s="16">
        <f t="shared" si="2"/>
        <v>0.037500000000000006</v>
      </c>
    </row>
    <row r="12" spans="1:4" s="6" customFormat="1" ht="15">
      <c r="A12" s="9">
        <v>4</v>
      </c>
      <c r="B12" s="17">
        <f t="shared" si="0"/>
        <v>0.01</v>
      </c>
      <c r="C12" s="17">
        <f t="shared" si="1"/>
        <v>0.04</v>
      </c>
      <c r="D12" s="17">
        <f t="shared" si="2"/>
        <v>0.05</v>
      </c>
    </row>
    <row r="13" spans="1:4" s="6" customFormat="1" ht="15">
      <c r="A13" s="8">
        <v>5</v>
      </c>
      <c r="B13" s="16">
        <f t="shared" si="0"/>
        <v>0.0125</v>
      </c>
      <c r="C13" s="16">
        <f t="shared" si="1"/>
        <v>0.05</v>
      </c>
      <c r="D13" s="16">
        <f t="shared" si="2"/>
        <v>0.0625</v>
      </c>
    </row>
    <row r="14" spans="1:4" s="6" customFormat="1" ht="15">
      <c r="A14" s="9">
        <v>6</v>
      </c>
      <c r="B14" s="17">
        <f t="shared" si="0"/>
        <v>0.015</v>
      </c>
      <c r="C14" s="17">
        <f t="shared" si="1"/>
        <v>0.06000000000000001</v>
      </c>
      <c r="D14" s="17">
        <f t="shared" si="2"/>
        <v>0.07500000000000001</v>
      </c>
    </row>
    <row r="15" spans="1:4" s="6" customFormat="1" ht="15">
      <c r="A15" s="8">
        <v>7</v>
      </c>
      <c r="B15" s="16">
        <f t="shared" si="0"/>
        <v>0.0175</v>
      </c>
      <c r="C15" s="16">
        <f t="shared" si="1"/>
        <v>0.07</v>
      </c>
      <c r="D15" s="16">
        <f t="shared" si="2"/>
        <v>0.08750000000000001</v>
      </c>
    </row>
    <row r="16" spans="1:4" s="6" customFormat="1" ht="15">
      <c r="A16" s="9">
        <v>8</v>
      </c>
      <c r="B16" s="17">
        <f t="shared" si="0"/>
        <v>0.02</v>
      </c>
      <c r="C16" s="17">
        <f t="shared" si="1"/>
        <v>0.08</v>
      </c>
      <c r="D16" s="17">
        <f t="shared" si="2"/>
        <v>0.1</v>
      </c>
    </row>
    <row r="17" spans="1:4" s="6" customFormat="1" ht="15">
      <c r="A17" s="8">
        <v>9</v>
      </c>
      <c r="B17" s="16">
        <f t="shared" si="0"/>
        <v>0.0225</v>
      </c>
      <c r="C17" s="16">
        <f t="shared" si="1"/>
        <v>0.09</v>
      </c>
      <c r="D17" s="16">
        <f t="shared" si="2"/>
        <v>0.11249999999999999</v>
      </c>
    </row>
    <row r="18" spans="1:4" s="6" customFormat="1" ht="15">
      <c r="A18" s="9">
        <v>10</v>
      </c>
      <c r="B18" s="17">
        <f t="shared" si="0"/>
        <v>0.025</v>
      </c>
      <c r="C18" s="17">
        <f t="shared" si="1"/>
        <v>0.1</v>
      </c>
      <c r="D18" s="17">
        <f t="shared" si="2"/>
        <v>0.125</v>
      </c>
    </row>
    <row r="19" spans="1:4" s="6" customFormat="1" ht="15">
      <c r="A19" s="8">
        <v>11</v>
      </c>
      <c r="B19" s="16">
        <f t="shared" si="0"/>
        <v>0.0275</v>
      </c>
      <c r="C19" s="16">
        <f t="shared" si="1"/>
        <v>0.11000000000000001</v>
      </c>
      <c r="D19" s="16">
        <f t="shared" si="2"/>
        <v>0.1375</v>
      </c>
    </row>
    <row r="20" spans="1:4" s="6" customFormat="1" ht="15">
      <c r="A20" s="9">
        <v>12</v>
      </c>
      <c r="B20" s="17">
        <f t="shared" si="0"/>
        <v>0.03</v>
      </c>
      <c r="C20" s="17">
        <f t="shared" si="1"/>
        <v>0.12000000000000002</v>
      </c>
      <c r="D20" s="17">
        <f t="shared" si="2"/>
        <v>0.15000000000000002</v>
      </c>
    </row>
    <row r="21" spans="1:4" s="6" customFormat="1" ht="15">
      <c r="A21" s="8">
        <v>13</v>
      </c>
      <c r="B21" s="16">
        <f t="shared" si="0"/>
        <v>0.0325</v>
      </c>
      <c r="C21" s="16">
        <f t="shared" si="1"/>
        <v>0.13</v>
      </c>
      <c r="D21" s="16">
        <f t="shared" si="2"/>
        <v>0.1625</v>
      </c>
    </row>
    <row r="22" spans="1:4" s="6" customFormat="1" ht="15">
      <c r="A22" s="9">
        <v>14</v>
      </c>
      <c r="B22" s="17">
        <f t="shared" si="0"/>
        <v>0.035</v>
      </c>
      <c r="C22" s="17">
        <f t="shared" si="1"/>
        <v>0.14</v>
      </c>
      <c r="D22" s="17">
        <f t="shared" si="2"/>
        <v>0.17500000000000002</v>
      </c>
    </row>
    <row r="23" spans="1:4" s="6" customFormat="1" ht="15">
      <c r="A23" s="8">
        <v>15</v>
      </c>
      <c r="B23" s="16">
        <f t="shared" si="0"/>
        <v>0.0375</v>
      </c>
      <c r="C23" s="16">
        <f t="shared" si="1"/>
        <v>0.15</v>
      </c>
      <c r="D23" s="16">
        <f t="shared" si="2"/>
        <v>0.1875</v>
      </c>
    </row>
    <row r="24" spans="1:4" s="6" customFormat="1" ht="15">
      <c r="A24" s="9">
        <v>16</v>
      </c>
      <c r="B24" s="17">
        <f t="shared" si="0"/>
        <v>0.04</v>
      </c>
      <c r="C24" s="17">
        <f t="shared" si="1"/>
        <v>0.16</v>
      </c>
      <c r="D24" s="17">
        <f t="shared" si="2"/>
        <v>0.2</v>
      </c>
    </row>
    <row r="25" spans="1:4" s="6" customFormat="1" ht="15">
      <c r="A25" s="8">
        <v>17</v>
      </c>
      <c r="B25" s="16">
        <f t="shared" si="0"/>
        <v>0.0425</v>
      </c>
      <c r="C25" s="16">
        <f t="shared" si="1"/>
        <v>0.17</v>
      </c>
      <c r="D25" s="16">
        <f t="shared" si="2"/>
        <v>0.21250000000000002</v>
      </c>
    </row>
    <row r="26" spans="1:4" s="6" customFormat="1" ht="15">
      <c r="A26" s="9">
        <v>18</v>
      </c>
      <c r="B26" s="17">
        <f t="shared" si="0"/>
        <v>0.045</v>
      </c>
      <c r="C26" s="17">
        <f t="shared" si="1"/>
        <v>0.18</v>
      </c>
      <c r="D26" s="17">
        <f t="shared" si="2"/>
        <v>0.22499999999999998</v>
      </c>
    </row>
    <row r="27" spans="1:4" s="6" customFormat="1" ht="15">
      <c r="A27" s="8">
        <v>19</v>
      </c>
      <c r="B27" s="16">
        <f t="shared" si="0"/>
        <v>0.0475</v>
      </c>
      <c r="C27" s="16">
        <f t="shared" si="1"/>
        <v>0.19</v>
      </c>
      <c r="D27" s="16">
        <f t="shared" si="2"/>
        <v>0.2375</v>
      </c>
    </row>
    <row r="28" spans="1:4" s="6" customFormat="1" ht="15">
      <c r="A28" s="9">
        <v>20</v>
      </c>
      <c r="B28" s="17">
        <f t="shared" si="0"/>
        <v>0.05</v>
      </c>
      <c r="C28" s="17">
        <f t="shared" si="1"/>
        <v>0.2</v>
      </c>
      <c r="D28" s="17">
        <f t="shared" si="2"/>
        <v>0.25</v>
      </c>
    </row>
    <row r="29" spans="1:4" s="6" customFormat="1" ht="15">
      <c r="A29" s="8">
        <v>21</v>
      </c>
      <c r="B29" s="16">
        <f t="shared" si="0"/>
        <v>0.0525</v>
      </c>
      <c r="C29" s="16">
        <f t="shared" si="1"/>
        <v>0.21000000000000002</v>
      </c>
      <c r="D29" s="16">
        <f t="shared" si="2"/>
        <v>0.2625</v>
      </c>
    </row>
    <row r="30" spans="1:4" s="6" customFormat="1" ht="15">
      <c r="A30" s="9">
        <v>22</v>
      </c>
      <c r="B30" s="17">
        <f t="shared" si="0"/>
        <v>0.055</v>
      </c>
      <c r="C30" s="17">
        <f t="shared" si="1"/>
        <v>0.22000000000000003</v>
      </c>
      <c r="D30" s="17">
        <f t="shared" si="2"/>
        <v>0.275</v>
      </c>
    </row>
    <row r="31" spans="1:4" s="6" customFormat="1" ht="15">
      <c r="A31" s="8">
        <v>23</v>
      </c>
      <c r="B31" s="16">
        <f t="shared" si="0"/>
        <v>0.0575</v>
      </c>
      <c r="C31" s="16">
        <f t="shared" si="1"/>
        <v>0.23000000000000004</v>
      </c>
      <c r="D31" s="16">
        <f t="shared" si="2"/>
        <v>0.28750000000000003</v>
      </c>
    </row>
    <row r="32" spans="1:4" s="6" customFormat="1" ht="15">
      <c r="A32" s="9">
        <v>24</v>
      </c>
      <c r="B32" s="17">
        <f t="shared" si="0"/>
        <v>0.06</v>
      </c>
      <c r="C32" s="17">
        <f t="shared" si="1"/>
        <v>0.24000000000000005</v>
      </c>
      <c r="D32" s="17">
        <f t="shared" si="2"/>
        <v>0.30000000000000004</v>
      </c>
    </row>
    <row r="33" spans="1:4" s="6" customFormat="1" ht="15">
      <c r="A33" s="8">
        <v>25</v>
      </c>
      <c r="B33" s="16">
        <f t="shared" si="0"/>
        <v>0.0625</v>
      </c>
      <c r="C33" s="16">
        <f t="shared" si="1"/>
        <v>0.25</v>
      </c>
      <c r="D33" s="16">
        <f t="shared" si="2"/>
        <v>0.3125</v>
      </c>
    </row>
    <row r="34" spans="1:4" s="6" customFormat="1" ht="15">
      <c r="A34" s="9">
        <v>26</v>
      </c>
      <c r="B34" s="17">
        <f t="shared" si="0"/>
        <v>0.065</v>
      </c>
      <c r="C34" s="17">
        <f t="shared" si="1"/>
        <v>0.26</v>
      </c>
      <c r="D34" s="17">
        <f t="shared" si="2"/>
        <v>0.325</v>
      </c>
    </row>
    <row r="35" spans="1:4" s="6" customFormat="1" ht="15">
      <c r="A35" s="8">
        <v>27</v>
      </c>
      <c r="B35" s="16">
        <f t="shared" si="0"/>
        <v>0.0675</v>
      </c>
      <c r="C35" s="16">
        <f t="shared" si="1"/>
        <v>0.27</v>
      </c>
      <c r="D35" s="16">
        <f t="shared" si="2"/>
        <v>0.3375</v>
      </c>
    </row>
    <row r="36" spans="1:4" s="6" customFormat="1" ht="15">
      <c r="A36" s="9">
        <v>28</v>
      </c>
      <c r="B36" s="17">
        <f t="shared" si="0"/>
        <v>0.07</v>
      </c>
      <c r="C36" s="17">
        <f t="shared" si="1"/>
        <v>0.28</v>
      </c>
      <c r="D36" s="17">
        <f t="shared" si="2"/>
        <v>0.35000000000000003</v>
      </c>
    </row>
    <row r="37" spans="1:4" s="6" customFormat="1" ht="15">
      <c r="A37" s="8">
        <v>29</v>
      </c>
      <c r="B37" s="16">
        <f t="shared" si="0"/>
        <v>0.0725</v>
      </c>
      <c r="C37" s="16">
        <f t="shared" si="1"/>
        <v>0.29000000000000004</v>
      </c>
      <c r="D37" s="16">
        <f t="shared" si="2"/>
        <v>0.36250000000000004</v>
      </c>
    </row>
    <row r="38" spans="1:4" s="6" customFormat="1" ht="15">
      <c r="A38" s="9">
        <v>30</v>
      </c>
      <c r="B38" s="17">
        <f t="shared" si="0"/>
        <v>0.075</v>
      </c>
      <c r="C38" s="17">
        <f t="shared" si="1"/>
        <v>0.3</v>
      </c>
      <c r="D38" s="17">
        <f t="shared" si="2"/>
        <v>0.375</v>
      </c>
    </row>
    <row r="39" spans="1:4" s="6" customFormat="1" ht="15">
      <c r="A39" s="8">
        <v>31</v>
      </c>
      <c r="B39" s="16">
        <f t="shared" si="0"/>
        <v>0.0775</v>
      </c>
      <c r="C39" s="16">
        <f t="shared" si="1"/>
        <v>0.31</v>
      </c>
      <c r="D39" s="16">
        <f t="shared" si="2"/>
        <v>0.3875</v>
      </c>
    </row>
    <row r="40" spans="1:4" s="6" customFormat="1" ht="15">
      <c r="A40" s="9">
        <v>32</v>
      </c>
      <c r="B40" s="17">
        <f t="shared" si="0"/>
        <v>0.08</v>
      </c>
      <c r="C40" s="17">
        <f t="shared" si="1"/>
        <v>0.32</v>
      </c>
      <c r="D40" s="17">
        <f t="shared" si="2"/>
        <v>0.4</v>
      </c>
    </row>
    <row r="41" spans="1:4" s="6" customFormat="1" ht="15">
      <c r="A41" s="8">
        <v>33</v>
      </c>
      <c r="B41" s="16">
        <f t="shared" si="0"/>
        <v>0.0825</v>
      </c>
      <c r="C41" s="16">
        <f t="shared" si="1"/>
        <v>0.33</v>
      </c>
      <c r="D41" s="16">
        <f t="shared" si="2"/>
        <v>0.41250000000000003</v>
      </c>
    </row>
    <row r="42" spans="1:4" s="6" customFormat="1" ht="15">
      <c r="A42" s="9">
        <v>34</v>
      </c>
      <c r="B42" s="17">
        <f t="shared" si="0"/>
        <v>0.085</v>
      </c>
      <c r="C42" s="17">
        <f t="shared" si="1"/>
        <v>0.34</v>
      </c>
      <c r="D42" s="17">
        <f t="shared" si="2"/>
        <v>0.42500000000000004</v>
      </c>
    </row>
    <row r="43" spans="1:4" s="6" customFormat="1" ht="15">
      <c r="A43" s="8">
        <v>35</v>
      </c>
      <c r="B43" s="16">
        <f t="shared" si="0"/>
        <v>0.0875</v>
      </c>
      <c r="C43" s="16">
        <f t="shared" si="1"/>
        <v>0.35</v>
      </c>
      <c r="D43" s="16">
        <f t="shared" si="2"/>
        <v>0.4375</v>
      </c>
    </row>
    <row r="44" spans="1:4" s="6" customFormat="1" ht="15">
      <c r="A44" s="9">
        <v>36</v>
      </c>
      <c r="B44" s="17">
        <f t="shared" si="0"/>
        <v>0.09</v>
      </c>
      <c r="C44" s="17">
        <f t="shared" si="1"/>
        <v>0.36</v>
      </c>
      <c r="D44" s="17">
        <f t="shared" si="2"/>
        <v>0.44999999999999996</v>
      </c>
    </row>
    <row r="45" spans="1:4" s="6" customFormat="1" ht="15">
      <c r="A45" s="8">
        <v>37</v>
      </c>
      <c r="B45" s="16">
        <f t="shared" si="0"/>
        <v>0.0925</v>
      </c>
      <c r="C45" s="16">
        <f t="shared" si="1"/>
        <v>0.37</v>
      </c>
      <c r="D45" s="16">
        <f t="shared" si="2"/>
        <v>0.4625</v>
      </c>
    </row>
    <row r="46" spans="1:4" s="6" customFormat="1" ht="15">
      <c r="A46" s="9">
        <v>38</v>
      </c>
      <c r="B46" s="17">
        <f t="shared" si="0"/>
        <v>0.095</v>
      </c>
      <c r="C46" s="16">
        <f t="shared" si="1"/>
        <v>0.38</v>
      </c>
      <c r="D46" s="17">
        <f t="shared" si="2"/>
        <v>0.475</v>
      </c>
    </row>
    <row r="47" spans="1:4" s="6" customFormat="1" ht="15">
      <c r="A47" s="8">
        <v>39</v>
      </c>
      <c r="B47" s="16">
        <f t="shared" si="0"/>
        <v>0.0975</v>
      </c>
      <c r="C47" s="16">
        <f t="shared" si="1"/>
        <v>0.39</v>
      </c>
      <c r="D47" s="16">
        <f t="shared" si="2"/>
        <v>0.48750000000000004</v>
      </c>
    </row>
    <row r="48" spans="1:4" s="6" customFormat="1" ht="15">
      <c r="A48" s="9">
        <v>40</v>
      </c>
      <c r="B48" s="17">
        <f t="shared" si="0"/>
        <v>0.1</v>
      </c>
      <c r="C48" s="16">
        <f t="shared" si="1"/>
        <v>0.4</v>
      </c>
      <c r="D48" s="17">
        <f t="shared" si="2"/>
        <v>0.5</v>
      </c>
    </row>
  </sheetData>
  <sheetProtection sheet="1" objects="1" scenarios="1"/>
  <mergeCells count="6">
    <mergeCell ref="A6:D6"/>
    <mergeCell ref="A3:D3"/>
    <mergeCell ref="A1:D1"/>
    <mergeCell ref="A5:D5"/>
    <mergeCell ref="A4:D4"/>
    <mergeCell ref="A2:D2"/>
  </mergeCells>
  <printOptions/>
  <pageMargins left="1.28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2004-10-14T16:44:05Z</cp:lastPrinted>
  <dcterms:created xsi:type="dcterms:W3CDTF">2003-11-12T19:05:56Z</dcterms:created>
  <dcterms:modified xsi:type="dcterms:W3CDTF">2007-01-09T19:49:32Z</dcterms:modified>
  <cp:category/>
  <cp:version/>
  <cp:contentType/>
  <cp:contentStatus/>
</cp:coreProperties>
</file>